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zuo\Desktop\自民党の岩盤保守の反乱で保守連立の新時代が到来する 10-7-2024\"/>
    </mc:Choice>
  </mc:AlternateContent>
  <bookViews>
    <workbookView xWindow="0" yWindow="0" windowWidth="28800" windowHeight="10830" activeTab="2"/>
  </bookViews>
  <sheets>
    <sheet name="第49回衆議院選挙と解散前直近の議員数" sheetId="1" r:id="rId1"/>
    <sheet name="〔図表１〕 選挙分析〔岩盤保守層〕 10-2024" sheetId="3" r:id="rId2"/>
    <sheet name="〔図表２〕 第50回 衆議院選挙予測 (10-27-2024)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J15" i="2"/>
  <c r="J14" i="2"/>
  <c r="J13" i="2"/>
  <c r="J12" i="2"/>
  <c r="J9" i="2"/>
  <c r="I17" i="2"/>
  <c r="J5" i="2"/>
  <c r="E16" i="2"/>
  <c r="E15" i="2"/>
  <c r="E14" i="2"/>
  <c r="E12" i="2"/>
  <c r="E10" i="2"/>
  <c r="E8" i="2"/>
  <c r="J8" i="2" s="1"/>
  <c r="E7" i="2"/>
  <c r="J7" i="2" s="1"/>
  <c r="E6" i="2"/>
  <c r="J6" i="2" s="1"/>
  <c r="E5" i="2"/>
  <c r="E4" i="2"/>
  <c r="J4" i="2" s="1"/>
  <c r="H17" i="2"/>
  <c r="H9" i="2"/>
  <c r="H18" i="2" s="1"/>
  <c r="G17" i="2"/>
  <c r="I9" i="2"/>
  <c r="F9" i="2"/>
  <c r="E13" i="2"/>
  <c r="E11" i="2"/>
  <c r="J11" i="2" s="1"/>
  <c r="G9" i="2"/>
  <c r="I18" i="2" l="1"/>
  <c r="E17" i="2"/>
  <c r="G18" i="2"/>
  <c r="F17" i="2"/>
  <c r="F18" i="2" s="1"/>
  <c r="J10" i="2"/>
  <c r="J17" i="2" s="1"/>
  <c r="J18" i="2" s="1"/>
  <c r="E9" i="2"/>
  <c r="E18" i="2" l="1"/>
  <c r="F16" i="1"/>
  <c r="E16" i="1"/>
  <c r="D16" i="1"/>
  <c r="G13" i="1"/>
  <c r="G15" i="1"/>
  <c r="G9" i="1"/>
  <c r="G10" i="1"/>
  <c r="G7" i="1"/>
  <c r="G14" i="1"/>
  <c r="G5" i="1"/>
  <c r="G6" i="1"/>
  <c r="G8" i="1"/>
  <c r="G4" i="1"/>
  <c r="G16" i="1" l="1"/>
</calcChain>
</file>

<file path=xl/sharedStrings.xml><?xml version="1.0" encoding="utf-8"?>
<sst xmlns="http://schemas.openxmlformats.org/spreadsheetml/2006/main" count="117" uniqueCount="93">
  <si>
    <t>会派略称</t>
  </si>
  <si>
    <t>自民</t>
  </si>
  <si>
    <t>立憲</t>
  </si>
  <si>
    <t>維教</t>
  </si>
  <si>
    <t>公明党</t>
  </si>
  <si>
    <t>公明</t>
  </si>
  <si>
    <t>日本共産党</t>
  </si>
  <si>
    <t>共産</t>
  </si>
  <si>
    <t>国民</t>
  </si>
  <si>
    <t>有志の会</t>
  </si>
  <si>
    <t>有志</t>
  </si>
  <si>
    <t>れいわ新選組</t>
  </si>
  <si>
    <t>れ新</t>
  </si>
  <si>
    <t>無所属</t>
  </si>
  <si>
    <t>社民党</t>
    <rPh sb="0" eb="3">
      <t>シャミントウ</t>
    </rPh>
    <phoneticPr fontId="1"/>
  </si>
  <si>
    <t>参政党</t>
    <rPh sb="0" eb="2">
      <t>サンセイ</t>
    </rPh>
    <rPh sb="2" eb="3">
      <t>トウ</t>
    </rPh>
    <phoneticPr fontId="1"/>
  </si>
  <si>
    <t>日本保守党</t>
    <rPh sb="0" eb="2">
      <t>ニホン</t>
    </rPh>
    <rPh sb="2" eb="5">
      <t>ホシュトウ</t>
    </rPh>
    <phoneticPr fontId="1"/>
  </si>
  <si>
    <t>参政</t>
    <rPh sb="0" eb="2">
      <t>サンセイ</t>
    </rPh>
    <phoneticPr fontId="1"/>
  </si>
  <si>
    <t>保守</t>
    <rPh sb="0" eb="2">
      <t>ホシュ</t>
    </rPh>
    <phoneticPr fontId="1"/>
  </si>
  <si>
    <t>無所属</t>
    <rPh sb="0" eb="1">
      <t>ム</t>
    </rPh>
    <rPh sb="1" eb="3">
      <t>ショゾク</t>
    </rPh>
    <phoneticPr fontId="1"/>
  </si>
  <si>
    <t>社民</t>
    <rPh sb="0" eb="2">
      <t>シャミン</t>
    </rPh>
    <phoneticPr fontId="1"/>
  </si>
  <si>
    <t>自由民主党（無所属の会含む）</t>
    <rPh sb="6" eb="9">
      <t>ムショゾク</t>
    </rPh>
    <rPh sb="10" eb="11">
      <t>カイ</t>
    </rPh>
    <rPh sb="11" eb="12">
      <t>フク</t>
    </rPh>
    <phoneticPr fontId="1"/>
  </si>
  <si>
    <t>日本維新の会（教育無償実現含む）</t>
    <rPh sb="13" eb="14">
      <t>フク</t>
    </rPh>
    <phoneticPr fontId="1"/>
  </si>
  <si>
    <t>国民民主党（無所属クラブ含む）</t>
    <rPh sb="12" eb="13">
      <t>フク</t>
    </rPh>
    <phoneticPr fontId="1"/>
  </si>
  <si>
    <t>立憲民主党（無所属含む）</t>
    <rPh sb="6" eb="9">
      <t>ムショゾク</t>
    </rPh>
    <rPh sb="9" eb="10">
      <t>フク</t>
    </rPh>
    <phoneticPr fontId="1"/>
  </si>
  <si>
    <t>与党</t>
    <rPh sb="0" eb="2">
      <t>ヨトウ</t>
    </rPh>
    <phoneticPr fontId="1"/>
  </si>
  <si>
    <t>野党</t>
    <rPh sb="0" eb="2">
      <t>ヤトウ</t>
    </rPh>
    <phoneticPr fontId="1"/>
  </si>
  <si>
    <t>その他</t>
    <rPh sb="2" eb="3">
      <t>タ</t>
    </rPh>
    <phoneticPr fontId="1"/>
  </si>
  <si>
    <t>第５０回
衆院選挙
小選挙区
議員数予測</t>
    <rPh sb="0" eb="1">
      <t>ダイ</t>
    </rPh>
    <rPh sb="3" eb="4">
      <t>カイ</t>
    </rPh>
    <rPh sb="5" eb="7">
      <t>シュウイン</t>
    </rPh>
    <rPh sb="7" eb="9">
      <t>センキョ</t>
    </rPh>
    <rPh sb="10" eb="14">
      <t>ショウセンキョク</t>
    </rPh>
    <rPh sb="15" eb="18">
      <t>ギインスウ</t>
    </rPh>
    <rPh sb="18" eb="20">
      <t>ヨソク</t>
    </rPh>
    <phoneticPr fontId="1"/>
  </si>
  <si>
    <t>第５０回
衆院選挙
比例ﾌﾞﾛｯｸ
議員数予測</t>
    <rPh sb="0" eb="1">
      <t>ダイ</t>
    </rPh>
    <rPh sb="3" eb="4">
      <t>カイ</t>
    </rPh>
    <rPh sb="5" eb="7">
      <t>シュウイン</t>
    </rPh>
    <rPh sb="7" eb="9">
      <t>センキョ</t>
    </rPh>
    <rPh sb="10" eb="12">
      <t>ヒレイ</t>
    </rPh>
    <rPh sb="17" eb="20">
      <t>ギインスウ</t>
    </rPh>
    <rPh sb="18" eb="21">
      <t>ギインスウ</t>
    </rPh>
    <rPh sb="21" eb="23">
      <t>ヨソク</t>
    </rPh>
    <phoneticPr fontId="1"/>
  </si>
  <si>
    <t>第５０回
衆院選挙
党会派の
議員数予測</t>
    <rPh sb="0" eb="1">
      <t>ダイ</t>
    </rPh>
    <rPh sb="3" eb="4">
      <t>カイ</t>
    </rPh>
    <rPh sb="5" eb="7">
      <t>シュウイン</t>
    </rPh>
    <rPh sb="7" eb="9">
      <t>センキョ</t>
    </rPh>
    <rPh sb="10" eb="11">
      <t>トウ</t>
    </rPh>
    <rPh sb="11" eb="13">
      <t>カイハ</t>
    </rPh>
    <rPh sb="15" eb="18">
      <t>ギインスウ</t>
    </rPh>
    <rPh sb="18" eb="20">
      <t>ヨソク</t>
    </rPh>
    <phoneticPr fontId="1"/>
  </si>
  <si>
    <t>衆院選挙
党会派の
議員数の
増減予測</t>
    <rPh sb="0" eb="2">
      <t>シュウイン</t>
    </rPh>
    <rPh sb="2" eb="4">
      <t>センキョ</t>
    </rPh>
    <rPh sb="5" eb="6">
      <t>トウ</t>
    </rPh>
    <rPh sb="6" eb="8">
      <t>カイハ</t>
    </rPh>
    <rPh sb="10" eb="13">
      <t>ギインスウ</t>
    </rPh>
    <rPh sb="15" eb="17">
      <t>ゾウゲン</t>
    </rPh>
    <rPh sb="17" eb="19">
      <t>ヨソク</t>
    </rPh>
    <phoneticPr fontId="1"/>
  </si>
  <si>
    <t>第４９回
衆院選挙
党会派の
議員数</t>
    <rPh sb="0" eb="1">
      <t>ダイ</t>
    </rPh>
    <rPh sb="3" eb="4">
      <t>カイ</t>
    </rPh>
    <rPh sb="5" eb="7">
      <t>シュウイン</t>
    </rPh>
    <rPh sb="7" eb="9">
      <t>センキョ</t>
    </rPh>
    <rPh sb="10" eb="11">
      <t>トウ</t>
    </rPh>
    <rPh sb="11" eb="13">
      <t>カイハ</t>
    </rPh>
    <rPh sb="15" eb="18">
      <t>ギインスウ</t>
    </rPh>
    <phoneticPr fontId="1"/>
  </si>
  <si>
    <t>１０月直近
の衆院院
党会派の
議員数</t>
    <rPh sb="2" eb="3">
      <t>ガツ</t>
    </rPh>
    <rPh sb="3" eb="5">
      <t>チョッキン</t>
    </rPh>
    <rPh sb="9" eb="10">
      <t>イン</t>
    </rPh>
    <phoneticPr fontId="1"/>
  </si>
  <si>
    <t>日本維新の会（教育無償含む）</t>
    <rPh sb="11" eb="12">
      <t>フク</t>
    </rPh>
    <phoneticPr fontId="1"/>
  </si>
  <si>
    <t>国民民主党（無所属会含む）</t>
    <rPh sb="9" eb="10">
      <t>カイ</t>
    </rPh>
    <rPh sb="10" eb="11">
      <t>フク</t>
    </rPh>
    <phoneticPr fontId="1"/>
  </si>
  <si>
    <t>立憲民主党（無所属会含む）</t>
    <rPh sb="6" eb="9">
      <t>ムショゾク</t>
    </rPh>
    <rPh sb="9" eb="10">
      <t>カイ</t>
    </rPh>
    <rPh sb="10" eb="11">
      <t>フク</t>
    </rPh>
    <phoneticPr fontId="1"/>
  </si>
  <si>
    <t>自由民主党（無所属会含む）</t>
    <rPh sb="6" eb="9">
      <t>ムショゾク</t>
    </rPh>
    <rPh sb="9" eb="10">
      <t>カイ</t>
    </rPh>
    <rPh sb="10" eb="11">
      <t>フク</t>
    </rPh>
    <phoneticPr fontId="1"/>
  </si>
  <si>
    <t>政党・会派の名前</t>
    <rPh sb="0" eb="2">
      <t>セイトウ</t>
    </rPh>
    <rPh sb="6" eb="8">
      <t>ナマエ</t>
    </rPh>
    <phoneticPr fontId="1"/>
  </si>
  <si>
    <t>略称</t>
    <phoneticPr fontId="1"/>
  </si>
  <si>
    <t>政党区分</t>
    <rPh sb="0" eb="2">
      <t>セイトウ</t>
    </rPh>
    <rPh sb="2" eb="4">
      <t>クブン</t>
    </rPh>
    <phoneticPr fontId="1"/>
  </si>
  <si>
    <t>衆議院議員　合計</t>
    <rPh sb="0" eb="3">
      <t>シュウギイン</t>
    </rPh>
    <rPh sb="3" eb="5">
      <t>ギイン</t>
    </rPh>
    <rPh sb="6" eb="8">
      <t>ゴウケイ</t>
    </rPh>
    <phoneticPr fontId="1"/>
  </si>
  <si>
    <t>与党 / 保守　合計</t>
    <rPh sb="0" eb="2">
      <t>ヨトウ</t>
    </rPh>
    <rPh sb="5" eb="7">
      <t>ホシュ</t>
    </rPh>
    <rPh sb="8" eb="10">
      <t>ゴウケイ</t>
    </rPh>
    <phoneticPr fontId="1"/>
  </si>
  <si>
    <t>野党 / その他　合計</t>
    <rPh sb="0" eb="2">
      <t>ヤトウ</t>
    </rPh>
    <rPh sb="7" eb="8">
      <t>タ</t>
    </rPh>
    <rPh sb="9" eb="11">
      <t>ゴウケイ</t>
    </rPh>
    <phoneticPr fontId="1"/>
  </si>
  <si>
    <t>党会派名</t>
    <rPh sb="0" eb="1">
      <t>トウ</t>
    </rPh>
    <phoneticPr fontId="1"/>
  </si>
  <si>
    <t>議員数
（10-2021）</t>
    <phoneticPr fontId="1"/>
  </si>
  <si>
    <t>議員数
（10-2024）</t>
    <phoneticPr fontId="1"/>
  </si>
  <si>
    <t>少選挙区
(10-2021)</t>
    <rPh sb="0" eb="1">
      <t>ショウ</t>
    </rPh>
    <rPh sb="1" eb="4">
      <t>センキョク</t>
    </rPh>
    <phoneticPr fontId="1"/>
  </si>
  <si>
    <t>比例
(10-2021)</t>
    <rPh sb="0" eb="2">
      <t>ヒレイ</t>
    </rPh>
    <phoneticPr fontId="1"/>
  </si>
  <si>
    <t>第４９回 衆院選挙の党会派別議員数と解散直近の議員数実績　</t>
    <rPh sb="18" eb="20">
      <t>カイサン</t>
    </rPh>
    <rPh sb="20" eb="22">
      <t>チョッキン</t>
    </rPh>
    <rPh sb="23" eb="26">
      <t>ギインスウ</t>
    </rPh>
    <rPh sb="26" eb="28">
      <t>ジッセキ</t>
    </rPh>
    <phoneticPr fontId="1"/>
  </si>
  <si>
    <t>衆議院議員　合計</t>
    <phoneticPr fontId="1"/>
  </si>
  <si>
    <t>（注１） 上記予測は岩盤保守層の定性調査の予測であり、アンケートなどの定量調査の予測ではない。</t>
    <rPh sb="1" eb="2">
      <t>チュウ</t>
    </rPh>
    <rPh sb="5" eb="7">
      <t>ジョウキ</t>
    </rPh>
    <rPh sb="7" eb="9">
      <t>ヨソク</t>
    </rPh>
    <rPh sb="10" eb="12">
      <t>ガンバン</t>
    </rPh>
    <rPh sb="12" eb="14">
      <t>ホシュ</t>
    </rPh>
    <rPh sb="14" eb="15">
      <t>ソウ</t>
    </rPh>
    <rPh sb="16" eb="18">
      <t>テイセイ</t>
    </rPh>
    <rPh sb="18" eb="20">
      <t>チョウサ</t>
    </rPh>
    <rPh sb="21" eb="23">
      <t>ヨソク</t>
    </rPh>
    <rPh sb="35" eb="37">
      <t>テイリョウ</t>
    </rPh>
    <rPh sb="37" eb="39">
      <t>チョウサ</t>
    </rPh>
    <rPh sb="40" eb="42">
      <t>ヨソク</t>
    </rPh>
    <phoneticPr fontId="1"/>
  </si>
  <si>
    <t>（注２） 新興保守政党の議員予測は岩盤保守層（推計；２千万人）が投票所に向かい、その半数の１千万人の自民党の
　　　　 岩盤保守支持層の３割の票が流れるという見方をベースに予測</t>
    <rPh sb="1" eb="2">
      <t>チュウ</t>
    </rPh>
    <rPh sb="5" eb="7">
      <t>シンコウ</t>
    </rPh>
    <rPh sb="7" eb="9">
      <t>ホシュ</t>
    </rPh>
    <rPh sb="9" eb="11">
      <t>セイトウ</t>
    </rPh>
    <rPh sb="12" eb="14">
      <t>ギイン</t>
    </rPh>
    <rPh sb="14" eb="16">
      <t>ヨソク</t>
    </rPh>
    <rPh sb="17" eb="19">
      <t>ガンバン</t>
    </rPh>
    <rPh sb="19" eb="21">
      <t>ホシュ</t>
    </rPh>
    <rPh sb="21" eb="22">
      <t>ソウ</t>
    </rPh>
    <rPh sb="23" eb="25">
      <t>スイケイ</t>
    </rPh>
    <rPh sb="27" eb="29">
      <t>センマン</t>
    </rPh>
    <rPh sb="29" eb="30">
      <t>ニン</t>
    </rPh>
    <rPh sb="32" eb="34">
      <t>トウヒョウ</t>
    </rPh>
    <rPh sb="34" eb="35">
      <t>ジョ</t>
    </rPh>
    <rPh sb="36" eb="37">
      <t>ム</t>
    </rPh>
    <rPh sb="42" eb="44">
      <t>ハンスウ</t>
    </rPh>
    <rPh sb="46" eb="48">
      <t>センマン</t>
    </rPh>
    <rPh sb="48" eb="49">
      <t>ニン</t>
    </rPh>
    <rPh sb="50" eb="53">
      <t>ジミントウ</t>
    </rPh>
    <rPh sb="60" eb="62">
      <t>ガンバン</t>
    </rPh>
    <rPh sb="62" eb="64">
      <t>ホシュ</t>
    </rPh>
    <rPh sb="64" eb="66">
      <t>シジ</t>
    </rPh>
    <rPh sb="66" eb="67">
      <t>ソウ</t>
    </rPh>
    <rPh sb="69" eb="70">
      <t>ワリ</t>
    </rPh>
    <rPh sb="71" eb="72">
      <t>ヒョウ</t>
    </rPh>
    <rPh sb="73" eb="74">
      <t>ナガ</t>
    </rPh>
    <rPh sb="79" eb="81">
      <t>ミカタ</t>
    </rPh>
    <rPh sb="86" eb="88">
      <t>ヨソク</t>
    </rPh>
    <phoneticPr fontId="1"/>
  </si>
  <si>
    <t>投票率</t>
    <rPh sb="0" eb="2">
      <t>トウヒョウ</t>
    </rPh>
    <rPh sb="2" eb="3">
      <t>リツ</t>
    </rPh>
    <phoneticPr fontId="1"/>
  </si>
  <si>
    <t>１億人</t>
    <rPh sb="1" eb="3">
      <t>オクニン</t>
    </rPh>
    <phoneticPr fontId="1"/>
  </si>
  <si>
    <t>投票総数</t>
    <rPh sb="0" eb="2">
      <t>トウヒョウ</t>
    </rPh>
    <rPh sb="2" eb="4">
      <t>ソウスウ</t>
    </rPh>
    <phoneticPr fontId="1"/>
  </si>
  <si>
    <t>小選挙区</t>
    <rPh sb="0" eb="4">
      <t>ショウセンキョク</t>
    </rPh>
    <phoneticPr fontId="1"/>
  </si>
  <si>
    <t>比例</t>
    <rPh sb="0" eb="2">
      <t>ヒレイ</t>
    </rPh>
    <phoneticPr fontId="1"/>
  </si>
  <si>
    <t>議席あたり
平均票数</t>
    <rPh sb="0" eb="2">
      <t>ギセキ</t>
    </rPh>
    <rPh sb="6" eb="8">
      <t>ヘイキン</t>
    </rPh>
    <rPh sb="8" eb="10">
      <t>ヒョウスウ</t>
    </rPh>
    <phoneticPr fontId="1"/>
  </si>
  <si>
    <t>３２万票</t>
    <rPh sb="2" eb="4">
      <t>マンヒョウ</t>
    </rPh>
    <phoneticPr fontId="1"/>
  </si>
  <si>
    <t>２８９議席</t>
    <rPh sb="3" eb="5">
      <t>ギセキ</t>
    </rPh>
    <phoneticPr fontId="1"/>
  </si>
  <si>
    <t>１７６議席</t>
    <rPh sb="3" eb="5">
      <t>ギセキ</t>
    </rPh>
    <phoneticPr fontId="1"/>
  </si>
  <si>
    <t>有権者総数</t>
    <rPh sb="0" eb="3">
      <t>ユウケンシャ</t>
    </rPh>
    <rPh sb="3" eb="5">
      <t>ソウスウ</t>
    </rPh>
    <phoneticPr fontId="1"/>
  </si>
  <si>
    <t>２０万票</t>
    <rPh sb="2" eb="4">
      <t>マンヒョウ</t>
    </rPh>
    <phoneticPr fontId="1"/>
  </si>
  <si>
    <t>２８００万人</t>
    <rPh sb="4" eb="6">
      <t>マンニン</t>
    </rPh>
    <phoneticPr fontId="1"/>
  </si>
  <si>
    <t>１８９議席</t>
    <rPh sb="3" eb="5">
      <t>ギセキ</t>
    </rPh>
    <phoneticPr fontId="1"/>
  </si>
  <si>
    <t>２０００万人</t>
    <rPh sb="4" eb="6">
      <t>マンニン</t>
    </rPh>
    <phoneticPr fontId="1"/>
  </si>
  <si>
    <t>議席数</t>
    <rPh sb="0" eb="3">
      <t>ギセキスウ</t>
    </rPh>
    <phoneticPr fontId="1"/>
  </si>
  <si>
    <t>５６００票　</t>
    <rPh sb="4" eb="5">
      <t>ヒョウ</t>
    </rPh>
    <phoneticPr fontId="1"/>
  </si>
  <si>
    <t>５６００票</t>
    <rPh sb="4" eb="5">
      <t>ヒョウ</t>
    </rPh>
    <phoneticPr fontId="1"/>
  </si>
  <si>
    <t>２８００票</t>
    <rPh sb="4" eb="5">
      <t>ヒョウ</t>
    </rPh>
    <phoneticPr fontId="1"/>
  </si>
  <si>
    <t>２０００票</t>
    <rPh sb="4" eb="5">
      <t>ヒョウ</t>
    </rPh>
    <phoneticPr fontId="1"/>
  </si>
  <si>
    <t>７２議席</t>
    <rPh sb="2" eb="4">
      <t>ギセキ</t>
    </rPh>
    <phoneticPr fontId="1"/>
  </si>
  <si>
    <t>１５万票</t>
    <rPh sb="2" eb="4">
      <t>マンヒョウ</t>
    </rPh>
    <phoneticPr fontId="1"/>
  </si>
  <si>
    <t>２８万票</t>
    <rPh sb="2" eb="4">
      <t>マンヒョウ</t>
    </rPh>
    <phoneticPr fontId="1"/>
  </si>
  <si>
    <t>１千万人</t>
    <rPh sb="1" eb="3">
      <t>センマン</t>
    </rPh>
    <rPh sb="3" eb="4">
      <t>ニン</t>
    </rPh>
    <phoneticPr fontId="1"/>
  </si>
  <si>
    <t>６７議席</t>
    <rPh sb="2" eb="4">
      <t>ギセキ</t>
    </rPh>
    <phoneticPr fontId="1"/>
  </si>
  <si>
    <t>３６議席</t>
    <rPh sb="2" eb="4">
      <t>ギセキ</t>
    </rPh>
    <phoneticPr fontId="1"/>
  </si>
  <si>
    <t>岩盤保守
獲得推計</t>
    <rPh sb="0" eb="2">
      <t>ガンバン</t>
    </rPh>
    <rPh sb="2" eb="4">
      <t>ホシュ</t>
    </rPh>
    <rPh sb="5" eb="7">
      <t>カクトク</t>
    </rPh>
    <rPh sb="7" eb="9">
      <t>スイケイ</t>
    </rPh>
    <phoneticPr fontId="1"/>
  </si>
  <si>
    <t>１２２議席</t>
    <rPh sb="3" eb="5">
      <t>ギセキ</t>
    </rPh>
    <phoneticPr fontId="1"/>
  </si>
  <si>
    <t>岩盤保守
議席推計</t>
    <rPh sb="0" eb="2">
      <t>ガンバン</t>
    </rPh>
    <rPh sb="2" eb="4">
      <t>ホシュ</t>
    </rPh>
    <rPh sb="5" eb="7">
      <t>ギセキ</t>
    </rPh>
    <rPh sb="7" eb="9">
      <t>スイケイ</t>
    </rPh>
    <phoneticPr fontId="1"/>
  </si>
  <si>
    <t>２千万人</t>
    <rPh sb="1" eb="3">
      <t>センマン</t>
    </rPh>
    <rPh sb="3" eb="4">
      <t>ニン</t>
    </rPh>
    <phoneticPr fontId="1"/>
  </si>
  <si>
    <t>選挙区</t>
    <rPh sb="0" eb="2">
      <t>センキョ</t>
    </rPh>
    <rPh sb="2" eb="3">
      <t>ク</t>
    </rPh>
    <phoneticPr fontId="1"/>
  </si>
  <si>
    <t>日本全体</t>
    <rPh sb="0" eb="2">
      <t>ニホン</t>
    </rPh>
    <rPh sb="2" eb="4">
      <t>ゼンタイ</t>
    </rPh>
    <phoneticPr fontId="1"/>
  </si>
  <si>
    <r>
      <t xml:space="preserve">自民党
</t>
    </r>
    <r>
      <rPr>
        <sz val="11"/>
        <color theme="1"/>
        <rFont val="游ゴシック"/>
        <family val="3"/>
        <charset val="128"/>
      </rPr>
      <t>（第４９回）</t>
    </r>
    <rPh sb="0" eb="3">
      <t>ジミントウ</t>
    </rPh>
    <rPh sb="5" eb="6">
      <t>ダイ</t>
    </rPh>
    <rPh sb="8" eb="9">
      <t>カイ</t>
    </rPh>
    <phoneticPr fontId="1"/>
  </si>
  <si>
    <t>１００議席</t>
    <rPh sb="3" eb="5">
      <t>ギセキ</t>
    </rPh>
    <phoneticPr fontId="1"/>
  </si>
  <si>
    <t>６３議席</t>
    <rPh sb="2" eb="4">
      <t>ギセキ</t>
    </rPh>
    <phoneticPr fontId="1"/>
  </si>
  <si>
    <t>岩盤保守を
除く議席数</t>
    <rPh sb="0" eb="2">
      <t>ガンバン</t>
    </rPh>
    <rPh sb="2" eb="4">
      <t>ホシュ</t>
    </rPh>
    <rPh sb="6" eb="7">
      <t>ノゾ</t>
    </rPh>
    <rPh sb="8" eb="11">
      <t>ギセキスウ</t>
    </rPh>
    <phoneticPr fontId="1"/>
  </si>
  <si>
    <t>１８９議席</t>
    <rPh sb="3" eb="5">
      <t>ギセキ</t>
    </rPh>
    <phoneticPr fontId="1"/>
  </si>
  <si>
    <t>１１３議席</t>
    <rPh sb="3" eb="5">
      <t>ギセキ</t>
    </rPh>
    <phoneticPr fontId="1"/>
  </si>
  <si>
    <t>分析項目</t>
    <rPh sb="0" eb="2">
      <t>ブンセキ</t>
    </rPh>
    <rPh sb="2" eb="4">
      <t>コウモク</t>
    </rPh>
    <phoneticPr fontId="1"/>
  </si>
  <si>
    <r>
      <t>〔図表１〕 第５０回 衆院選挙での岩盤保守層に影響を受ける議員数予測　</t>
    </r>
    <r>
      <rPr>
        <sz val="11"/>
        <color theme="1"/>
        <rFont val="游ゴシック"/>
        <family val="3"/>
        <charset val="128"/>
      </rPr>
      <t>　〔出典；社会資本研究所〕</t>
    </r>
    <rPh sb="1" eb="3">
      <t>ズヒョウ</t>
    </rPh>
    <rPh sb="17" eb="19">
      <t>ガンバン</t>
    </rPh>
    <rPh sb="19" eb="21">
      <t>ホシュ</t>
    </rPh>
    <rPh sb="21" eb="22">
      <t>ソウ</t>
    </rPh>
    <rPh sb="23" eb="25">
      <t>エイキョウ</t>
    </rPh>
    <rPh sb="26" eb="27">
      <t>ウ</t>
    </rPh>
    <phoneticPr fontId="1"/>
  </si>
  <si>
    <r>
      <t>〔図表２〕 第５０回 衆院選挙の党会派別の議員数推計予測　　</t>
    </r>
    <r>
      <rPr>
        <sz val="12"/>
        <color theme="1"/>
        <rFont val="游ゴシック"/>
        <family val="3"/>
        <charset val="128"/>
      </rPr>
      <t>〔出典；社会資本研究所〕</t>
    </r>
    <rPh sb="1" eb="3">
      <t>ズヒョウ</t>
    </rPh>
    <rPh sb="6" eb="7">
      <t>ダイ</t>
    </rPh>
    <rPh sb="9" eb="10">
      <t>カイ</t>
    </rPh>
    <rPh sb="11" eb="13">
      <t>シュウイン</t>
    </rPh>
    <rPh sb="12" eb="13">
      <t>イン</t>
    </rPh>
    <rPh sb="13" eb="15">
      <t>センキョ</t>
    </rPh>
    <rPh sb="16" eb="17">
      <t>トウ</t>
    </rPh>
    <rPh sb="17" eb="19">
      <t>カイハ</t>
    </rPh>
    <rPh sb="19" eb="20">
      <t>ベツ</t>
    </rPh>
    <rPh sb="21" eb="24">
      <t>ギインスウ</t>
    </rPh>
    <rPh sb="24" eb="26">
      <t>スイケイ</t>
    </rPh>
    <rPh sb="26" eb="28">
      <t>ヨソク</t>
    </rPh>
    <rPh sb="31" eb="33">
      <t>シュッテン</t>
    </rPh>
    <rPh sb="34" eb="36">
      <t>シャカイ</t>
    </rPh>
    <rPh sb="36" eb="38">
      <t>シホン</t>
    </rPh>
    <rPh sb="38" eb="41">
      <t>ケンキュウジョ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</si>
</sst>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▲ &quot;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textRotation="255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" fontId="2" fillId="3" borderId="28" xfId="0" applyNumberFormat="1" applyFont="1" applyFill="1" applyBorder="1" applyAlignment="1">
      <alignment horizontal="center" vertical="center"/>
    </xf>
    <xf numFmtId="1" fontId="2" fillId="3" borderId="29" xfId="0" applyNumberFormat="1" applyFont="1" applyFill="1" applyBorder="1" applyAlignment="1">
      <alignment horizontal="center" vertical="center"/>
    </xf>
    <xf numFmtId="1" fontId="2" fillId="3" borderId="30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1" fontId="2" fillId="4" borderId="28" xfId="0" applyNumberFormat="1" applyFont="1" applyFill="1" applyBorder="1" applyAlignment="1">
      <alignment horizontal="center" vertical="center"/>
    </xf>
    <xf numFmtId="1" fontId="2" fillId="4" borderId="29" xfId="0" applyNumberFormat="1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1" fontId="2" fillId="4" borderId="30" xfId="0" applyNumberFormat="1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5" borderId="4" xfId="0" applyFont="1" applyFill="1" applyBorder="1">
      <alignment vertical="center"/>
    </xf>
    <xf numFmtId="0" fontId="7" fillId="0" borderId="3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2" xfId="0" applyFont="1" applyBorder="1">
      <alignment vertical="center"/>
    </xf>
    <xf numFmtId="0" fontId="7" fillId="5" borderId="2" xfId="0" applyFont="1" applyFill="1" applyBorder="1">
      <alignment vertical="center"/>
    </xf>
    <xf numFmtId="0" fontId="7" fillId="0" borderId="34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0" xfId="0" applyFont="1" applyBorder="1">
      <alignment vertical="center"/>
    </xf>
    <xf numFmtId="0" fontId="7" fillId="5" borderId="30" xfId="0" applyFont="1" applyFill="1" applyBorder="1">
      <alignment vertical="center"/>
    </xf>
    <xf numFmtId="0" fontId="7" fillId="0" borderId="36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5" borderId="38" xfId="0" applyFont="1" applyFill="1" applyBorder="1">
      <alignment vertical="center"/>
    </xf>
    <xf numFmtId="0" fontId="4" fillId="0" borderId="39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6" borderId="0" xfId="0" applyFont="1" applyFill="1">
      <alignment vertic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2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9" fontId="2" fillId="0" borderId="40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textRotation="255"/>
    </xf>
    <xf numFmtId="0" fontId="5" fillId="0" borderId="20" xfId="0" applyFont="1" applyBorder="1" applyAlignment="1">
      <alignment vertical="center" textRotation="255"/>
    </xf>
    <xf numFmtId="0" fontId="5" fillId="0" borderId="15" xfId="0" applyFont="1" applyBorder="1" applyAlignment="1">
      <alignment vertical="center" textRotation="255"/>
    </xf>
    <xf numFmtId="0" fontId="5" fillId="2" borderId="2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workbookViewId="0">
      <selection activeCell="L16" sqref="L16"/>
    </sheetView>
  </sheetViews>
  <sheetFormatPr defaultRowHeight="19.5" x14ac:dyDescent="0.15"/>
  <cols>
    <col min="1" max="1" width="1.125" style="1" customWidth="1"/>
    <col min="2" max="2" width="32.875" style="1" customWidth="1"/>
    <col min="3" max="3" width="10.75" style="2" customWidth="1"/>
    <col min="4" max="7" width="13" style="1" customWidth="1"/>
    <col min="8" max="16384" width="9" style="1"/>
  </cols>
  <sheetData>
    <row r="1" spans="2:7" ht="20.25" thickBot="1" x14ac:dyDescent="0.2"/>
    <row r="2" spans="2:7" ht="30" customHeight="1" thickBot="1" x14ac:dyDescent="0.2">
      <c r="B2" s="104" t="s">
        <v>49</v>
      </c>
      <c r="C2" s="105"/>
      <c r="D2" s="105"/>
      <c r="E2" s="105"/>
      <c r="F2" s="105"/>
      <c r="G2" s="106"/>
    </row>
    <row r="3" spans="2:7" ht="49.5" customHeight="1" thickBot="1" x14ac:dyDescent="0.2">
      <c r="B3" s="69" t="s">
        <v>44</v>
      </c>
      <c r="C3" s="74" t="s">
        <v>0</v>
      </c>
      <c r="D3" s="28" t="s">
        <v>46</v>
      </c>
      <c r="E3" s="68" t="s">
        <v>47</v>
      </c>
      <c r="F3" s="8" t="s">
        <v>48</v>
      </c>
      <c r="G3" s="28" t="s">
        <v>45</v>
      </c>
    </row>
    <row r="4" spans="2:7" ht="27" customHeight="1" x14ac:dyDescent="0.15">
      <c r="B4" s="70" t="s">
        <v>21</v>
      </c>
      <c r="C4" s="75" t="s">
        <v>1</v>
      </c>
      <c r="D4" s="63">
        <v>258</v>
      </c>
      <c r="E4" s="57">
        <v>189</v>
      </c>
      <c r="F4" s="58">
        <v>72</v>
      </c>
      <c r="G4" s="63">
        <f t="shared" ref="G4:G15" si="0">E4+F4</f>
        <v>261</v>
      </c>
    </row>
    <row r="5" spans="2:7" ht="27" customHeight="1" x14ac:dyDescent="0.15">
      <c r="B5" s="71" t="s">
        <v>4</v>
      </c>
      <c r="C5" s="76" t="s">
        <v>5</v>
      </c>
      <c r="D5" s="64">
        <v>32</v>
      </c>
      <c r="E5" s="53">
        <v>9</v>
      </c>
      <c r="F5" s="59">
        <v>23</v>
      </c>
      <c r="G5" s="64">
        <f>E5+F5</f>
        <v>32</v>
      </c>
    </row>
    <row r="6" spans="2:7" ht="27" customHeight="1" x14ac:dyDescent="0.15">
      <c r="B6" s="71" t="s">
        <v>22</v>
      </c>
      <c r="C6" s="76" t="s">
        <v>3</v>
      </c>
      <c r="D6" s="64">
        <v>44</v>
      </c>
      <c r="E6" s="53">
        <v>16</v>
      </c>
      <c r="F6" s="59">
        <v>25</v>
      </c>
      <c r="G6" s="64">
        <f>E6+F6</f>
        <v>41</v>
      </c>
    </row>
    <row r="7" spans="2:7" ht="27" customHeight="1" x14ac:dyDescent="0.15">
      <c r="B7" s="71" t="s">
        <v>23</v>
      </c>
      <c r="C7" s="76" t="s">
        <v>8</v>
      </c>
      <c r="D7" s="64">
        <v>7</v>
      </c>
      <c r="E7" s="53">
        <v>6</v>
      </c>
      <c r="F7" s="59">
        <v>5</v>
      </c>
      <c r="G7" s="64">
        <f>E7+F7</f>
        <v>11</v>
      </c>
    </row>
    <row r="8" spans="2:7" ht="27" customHeight="1" x14ac:dyDescent="0.15">
      <c r="B8" s="71" t="s">
        <v>24</v>
      </c>
      <c r="C8" s="76" t="s">
        <v>2</v>
      </c>
      <c r="D8" s="64">
        <v>99</v>
      </c>
      <c r="E8" s="53">
        <v>57</v>
      </c>
      <c r="F8" s="59">
        <v>39</v>
      </c>
      <c r="G8" s="64">
        <f t="shared" si="0"/>
        <v>96</v>
      </c>
    </row>
    <row r="9" spans="2:7" ht="27" customHeight="1" x14ac:dyDescent="0.15">
      <c r="B9" s="71" t="s">
        <v>11</v>
      </c>
      <c r="C9" s="76" t="s">
        <v>12</v>
      </c>
      <c r="D9" s="64">
        <v>3</v>
      </c>
      <c r="E9" s="53">
        <v>0</v>
      </c>
      <c r="F9" s="59">
        <v>3</v>
      </c>
      <c r="G9" s="64">
        <f>E9+F9</f>
        <v>3</v>
      </c>
    </row>
    <row r="10" spans="2:7" ht="27" customHeight="1" x14ac:dyDescent="0.15">
      <c r="B10" s="71" t="s">
        <v>9</v>
      </c>
      <c r="C10" s="76" t="s">
        <v>10</v>
      </c>
      <c r="D10" s="64">
        <v>4</v>
      </c>
      <c r="E10" s="53">
        <v>0</v>
      </c>
      <c r="F10" s="59">
        <v>0</v>
      </c>
      <c r="G10" s="64">
        <f>E10+F10</f>
        <v>0</v>
      </c>
    </row>
    <row r="11" spans="2:7" ht="27" customHeight="1" x14ac:dyDescent="0.15">
      <c r="B11" s="72" t="s">
        <v>15</v>
      </c>
      <c r="C11" s="77" t="s">
        <v>17</v>
      </c>
      <c r="D11" s="65"/>
      <c r="E11" s="54"/>
      <c r="F11" s="60"/>
      <c r="G11" s="65"/>
    </row>
    <row r="12" spans="2:7" ht="27" customHeight="1" x14ac:dyDescent="0.15">
      <c r="B12" s="72" t="s">
        <v>16</v>
      </c>
      <c r="C12" s="77" t="s">
        <v>18</v>
      </c>
      <c r="D12" s="65"/>
      <c r="E12" s="54"/>
      <c r="F12" s="60"/>
      <c r="G12" s="65"/>
    </row>
    <row r="13" spans="2:7" ht="27" customHeight="1" x14ac:dyDescent="0.15">
      <c r="B13" s="71" t="s">
        <v>13</v>
      </c>
      <c r="C13" s="76" t="s">
        <v>19</v>
      </c>
      <c r="D13" s="64">
        <v>8</v>
      </c>
      <c r="E13" s="53">
        <v>10</v>
      </c>
      <c r="F13" s="59">
        <v>0</v>
      </c>
      <c r="G13" s="64">
        <f>E13+F13</f>
        <v>10</v>
      </c>
    </row>
    <row r="14" spans="2:7" ht="27" customHeight="1" x14ac:dyDescent="0.15">
      <c r="B14" s="71" t="s">
        <v>6</v>
      </c>
      <c r="C14" s="76" t="s">
        <v>7</v>
      </c>
      <c r="D14" s="64">
        <v>10</v>
      </c>
      <c r="E14" s="53">
        <v>1</v>
      </c>
      <c r="F14" s="59">
        <v>9</v>
      </c>
      <c r="G14" s="64">
        <f t="shared" si="0"/>
        <v>10</v>
      </c>
    </row>
    <row r="15" spans="2:7" ht="27" customHeight="1" thickBot="1" x14ac:dyDescent="0.2">
      <c r="B15" s="73" t="s">
        <v>14</v>
      </c>
      <c r="C15" s="78" t="s">
        <v>20</v>
      </c>
      <c r="D15" s="66">
        <v>0</v>
      </c>
      <c r="E15" s="55">
        <v>1</v>
      </c>
      <c r="F15" s="61">
        <v>0</v>
      </c>
      <c r="G15" s="66">
        <f t="shared" si="0"/>
        <v>1</v>
      </c>
    </row>
    <row r="16" spans="2:7" ht="27" customHeight="1" thickBot="1" x14ac:dyDescent="0.2">
      <c r="B16" s="102" t="s">
        <v>50</v>
      </c>
      <c r="C16" s="103"/>
      <c r="D16" s="67">
        <f>SUM(D4:D15)</f>
        <v>465</v>
      </c>
      <c r="E16" s="56">
        <f>SUM(E4:E15)</f>
        <v>289</v>
      </c>
      <c r="F16" s="62">
        <f>SUM(F4:F15)</f>
        <v>176</v>
      </c>
      <c r="G16" s="67">
        <f>SUM(G4:G15)</f>
        <v>465</v>
      </c>
    </row>
    <row r="17" ht="27" customHeight="1" x14ac:dyDescent="0.15"/>
    <row r="18" ht="27" customHeight="1" x14ac:dyDescent="0.15"/>
  </sheetData>
  <mergeCells count="2">
    <mergeCell ref="B16:C16"/>
    <mergeCell ref="B2:G2"/>
  </mergeCells>
  <phoneticPr fontId="1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M17" sqref="M17"/>
    </sheetView>
  </sheetViews>
  <sheetFormatPr defaultRowHeight="18.75" x14ac:dyDescent="0.15"/>
  <cols>
    <col min="1" max="1" width="1.5" style="1" customWidth="1"/>
    <col min="2" max="2" width="13.875" style="1" customWidth="1"/>
    <col min="3" max="3" width="13.875" style="81" customWidth="1"/>
    <col min="4" max="4" width="8.375" style="81" customWidth="1"/>
    <col min="5" max="5" width="12.125" style="81" customWidth="1"/>
    <col min="6" max="7" width="13.875" style="81" customWidth="1"/>
    <col min="8" max="11" width="13.875" style="1" customWidth="1"/>
    <col min="12" max="16384" width="9" style="1"/>
  </cols>
  <sheetData>
    <row r="1" spans="2:11" ht="9" customHeight="1" thickBot="1" x14ac:dyDescent="0.2"/>
    <row r="2" spans="2:11" ht="28.5" customHeight="1" thickBot="1" x14ac:dyDescent="0.2">
      <c r="B2" s="104" t="s">
        <v>91</v>
      </c>
      <c r="C2" s="105"/>
      <c r="D2" s="105"/>
      <c r="E2" s="105"/>
      <c r="F2" s="105"/>
      <c r="G2" s="105"/>
      <c r="H2" s="105"/>
      <c r="I2" s="105"/>
      <c r="J2" s="105"/>
      <c r="K2" s="106"/>
    </row>
    <row r="3" spans="2:11" ht="53.25" customHeight="1" thickBot="1" x14ac:dyDescent="0.2">
      <c r="B3" s="74" t="s">
        <v>90</v>
      </c>
      <c r="C3" s="88" t="s">
        <v>62</v>
      </c>
      <c r="D3" s="7" t="s">
        <v>53</v>
      </c>
      <c r="E3" s="7" t="s">
        <v>82</v>
      </c>
      <c r="F3" s="7" t="s">
        <v>55</v>
      </c>
      <c r="G3" s="86" t="s">
        <v>67</v>
      </c>
      <c r="H3" s="87" t="s">
        <v>58</v>
      </c>
      <c r="I3" s="87" t="s">
        <v>78</v>
      </c>
      <c r="J3" s="90" t="s">
        <v>80</v>
      </c>
      <c r="K3" s="93" t="s">
        <v>87</v>
      </c>
    </row>
    <row r="4" spans="2:11" ht="29.25" customHeight="1" x14ac:dyDescent="0.15">
      <c r="B4" s="117" t="s">
        <v>83</v>
      </c>
      <c r="C4" s="113" t="s">
        <v>54</v>
      </c>
      <c r="D4" s="111">
        <v>0.56000000000000005</v>
      </c>
      <c r="E4" s="84" t="s">
        <v>56</v>
      </c>
      <c r="F4" s="84" t="s">
        <v>68</v>
      </c>
      <c r="G4" s="84" t="s">
        <v>60</v>
      </c>
      <c r="H4" s="84" t="s">
        <v>63</v>
      </c>
      <c r="I4" s="109" t="s">
        <v>81</v>
      </c>
      <c r="J4" s="92" t="s">
        <v>85</v>
      </c>
      <c r="K4" s="85" t="s">
        <v>88</v>
      </c>
    </row>
    <row r="5" spans="2:11" ht="29.25" customHeight="1" thickBot="1" x14ac:dyDescent="0.2">
      <c r="B5" s="118"/>
      <c r="C5" s="114"/>
      <c r="D5" s="112"/>
      <c r="E5" s="95" t="s">
        <v>57</v>
      </c>
      <c r="F5" s="95" t="s">
        <v>69</v>
      </c>
      <c r="G5" s="95" t="s">
        <v>61</v>
      </c>
      <c r="H5" s="95" t="s">
        <v>59</v>
      </c>
      <c r="I5" s="110"/>
      <c r="J5" s="96" t="s">
        <v>86</v>
      </c>
      <c r="K5" s="97" t="s">
        <v>89</v>
      </c>
    </row>
    <row r="6" spans="2:11" ht="29.25" customHeight="1" x14ac:dyDescent="0.15">
      <c r="B6" s="115" t="s">
        <v>84</v>
      </c>
      <c r="C6" s="98" t="s">
        <v>64</v>
      </c>
      <c r="D6" s="99">
        <v>0.28000000000000003</v>
      </c>
      <c r="E6" s="9" t="s">
        <v>56</v>
      </c>
      <c r="F6" s="9" t="s">
        <v>70</v>
      </c>
      <c r="G6" s="9" t="s">
        <v>65</v>
      </c>
      <c r="H6" s="9" t="s">
        <v>73</v>
      </c>
      <c r="I6" s="107" t="s">
        <v>75</v>
      </c>
      <c r="J6" s="100" t="s">
        <v>76</v>
      </c>
      <c r="K6" s="101" t="s">
        <v>79</v>
      </c>
    </row>
    <row r="7" spans="2:11" ht="29.25" customHeight="1" thickBot="1" x14ac:dyDescent="0.2">
      <c r="B7" s="116"/>
      <c r="C7" s="89" t="s">
        <v>66</v>
      </c>
      <c r="D7" s="82">
        <v>0.2</v>
      </c>
      <c r="E7" s="12" t="s">
        <v>57</v>
      </c>
      <c r="F7" s="12" t="s">
        <v>71</v>
      </c>
      <c r="G7" s="83" t="s">
        <v>72</v>
      </c>
      <c r="H7" s="12" t="s">
        <v>74</v>
      </c>
      <c r="I7" s="108"/>
      <c r="J7" s="91" t="s">
        <v>77</v>
      </c>
      <c r="K7" s="94" t="s">
        <v>77</v>
      </c>
    </row>
    <row r="8" spans="2:11" ht="29.25" customHeight="1" x14ac:dyDescent="0.15"/>
    <row r="9" spans="2:11" ht="29.25" customHeight="1" x14ac:dyDescent="0.15"/>
    <row r="10" spans="2:11" ht="29.25" customHeight="1" x14ac:dyDescent="0.15"/>
    <row r="11" spans="2:11" ht="29.25" customHeight="1" x14ac:dyDescent="0.15"/>
    <row r="12" spans="2:11" ht="24" customHeight="1" x14ac:dyDescent="0.15"/>
    <row r="13" spans="2:11" ht="24" customHeight="1" x14ac:dyDescent="0.15"/>
    <row r="14" spans="2:11" ht="24" customHeight="1" x14ac:dyDescent="0.15"/>
    <row r="15" spans="2:11" ht="24" customHeight="1" x14ac:dyDescent="0.15"/>
    <row r="16" spans="2:11" ht="24" customHeight="1" x14ac:dyDescent="0.15"/>
    <row r="17" ht="24" customHeight="1" x14ac:dyDescent="0.15"/>
    <row r="18" ht="24" customHeight="1" x14ac:dyDescent="0.15"/>
    <row r="19" ht="24" customHeight="1" x14ac:dyDescent="0.15"/>
    <row r="20" ht="24" customHeight="1" x14ac:dyDescent="0.15"/>
  </sheetData>
  <mergeCells count="7">
    <mergeCell ref="I6:I7"/>
    <mergeCell ref="I4:I5"/>
    <mergeCell ref="B2:K2"/>
    <mergeCell ref="D4:D5"/>
    <mergeCell ref="C4:C5"/>
    <mergeCell ref="B6:B7"/>
    <mergeCell ref="B4:B5"/>
  </mergeCells>
  <phoneticPr fontId="1"/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abSelected="1" workbookViewId="0">
      <selection activeCell="M16" sqref="M16"/>
    </sheetView>
  </sheetViews>
  <sheetFormatPr defaultRowHeight="19.5" x14ac:dyDescent="0.15"/>
  <cols>
    <col min="1" max="1" width="1.125" style="1" customWidth="1"/>
    <col min="2" max="2" width="4.625" style="1" customWidth="1"/>
    <col min="3" max="3" width="29.75" style="1" customWidth="1"/>
    <col min="4" max="4" width="10.75" style="2" customWidth="1"/>
    <col min="5" max="8" width="12" style="2" customWidth="1"/>
    <col min="9" max="10" width="12" style="1" customWidth="1"/>
    <col min="11" max="16384" width="9" style="1"/>
  </cols>
  <sheetData>
    <row r="1" spans="2:10" ht="9" customHeight="1" thickBot="1" x14ac:dyDescent="0.2"/>
    <row r="2" spans="2:10" ht="33" customHeight="1" thickBot="1" x14ac:dyDescent="0.2">
      <c r="B2" s="104" t="s">
        <v>92</v>
      </c>
      <c r="C2" s="105"/>
      <c r="D2" s="105"/>
      <c r="E2" s="105"/>
      <c r="F2" s="105"/>
      <c r="G2" s="105"/>
      <c r="H2" s="105"/>
      <c r="I2" s="105"/>
      <c r="J2" s="106"/>
    </row>
    <row r="3" spans="2:10" ht="93" customHeight="1" thickBot="1" x14ac:dyDescent="0.2">
      <c r="B3" s="6" t="s">
        <v>40</v>
      </c>
      <c r="C3" s="7" t="s">
        <v>38</v>
      </c>
      <c r="D3" s="21" t="s">
        <v>39</v>
      </c>
      <c r="E3" s="40" t="s">
        <v>30</v>
      </c>
      <c r="F3" s="16" t="s">
        <v>28</v>
      </c>
      <c r="G3" s="8" t="s">
        <v>29</v>
      </c>
      <c r="H3" s="45" t="s">
        <v>33</v>
      </c>
      <c r="I3" s="30" t="s">
        <v>32</v>
      </c>
      <c r="J3" s="28" t="s">
        <v>31</v>
      </c>
    </row>
    <row r="4" spans="2:10" ht="27" customHeight="1" x14ac:dyDescent="0.15">
      <c r="B4" s="126" t="s">
        <v>25</v>
      </c>
      <c r="C4" s="9" t="s">
        <v>37</v>
      </c>
      <c r="D4" s="22" t="s">
        <v>1</v>
      </c>
      <c r="E4" s="41">
        <f t="shared" ref="E4:E8" si="0">F4+G4</f>
        <v>180</v>
      </c>
      <c r="F4" s="17">
        <v>135</v>
      </c>
      <c r="G4" s="10">
        <v>45</v>
      </c>
      <c r="H4" s="46">
        <v>258</v>
      </c>
      <c r="I4" s="31">
        <v>261</v>
      </c>
      <c r="J4" s="36">
        <f>E4-H4</f>
        <v>-78</v>
      </c>
    </row>
    <row r="5" spans="2:10" ht="27" customHeight="1" thickBot="1" x14ac:dyDescent="0.2">
      <c r="B5" s="128"/>
      <c r="C5" s="12" t="s">
        <v>4</v>
      </c>
      <c r="D5" s="23" t="s">
        <v>5</v>
      </c>
      <c r="E5" s="42">
        <f t="shared" si="0"/>
        <v>25</v>
      </c>
      <c r="F5" s="18">
        <v>9</v>
      </c>
      <c r="G5" s="13">
        <v>16</v>
      </c>
      <c r="H5" s="47">
        <v>32</v>
      </c>
      <c r="I5" s="32">
        <v>32</v>
      </c>
      <c r="J5" s="37">
        <f t="shared" ref="J5:J8" si="1">E5-H5</f>
        <v>-7</v>
      </c>
    </row>
    <row r="6" spans="2:10" ht="27" customHeight="1" x14ac:dyDescent="0.15">
      <c r="B6" s="126" t="s">
        <v>18</v>
      </c>
      <c r="C6" s="9" t="s">
        <v>9</v>
      </c>
      <c r="D6" s="22" t="s">
        <v>10</v>
      </c>
      <c r="E6" s="41">
        <f t="shared" si="0"/>
        <v>4</v>
      </c>
      <c r="F6" s="17">
        <v>4</v>
      </c>
      <c r="G6" s="11">
        <v>0</v>
      </c>
      <c r="H6" s="48">
        <v>4</v>
      </c>
      <c r="I6" s="31">
        <v>0</v>
      </c>
      <c r="J6" s="36">
        <f t="shared" si="1"/>
        <v>0</v>
      </c>
    </row>
    <row r="7" spans="2:10" ht="27" customHeight="1" x14ac:dyDescent="0.15">
      <c r="B7" s="127"/>
      <c r="C7" s="3" t="s">
        <v>15</v>
      </c>
      <c r="D7" s="24" t="s">
        <v>17</v>
      </c>
      <c r="E7" s="43">
        <f t="shared" si="0"/>
        <v>55</v>
      </c>
      <c r="F7" s="25">
        <v>35</v>
      </c>
      <c r="G7" s="4">
        <v>20</v>
      </c>
      <c r="H7" s="49">
        <v>0</v>
      </c>
      <c r="I7" s="33">
        <v>0</v>
      </c>
      <c r="J7" s="38">
        <f t="shared" si="1"/>
        <v>55</v>
      </c>
    </row>
    <row r="8" spans="2:10" ht="27" customHeight="1" thickBot="1" x14ac:dyDescent="0.2">
      <c r="B8" s="128"/>
      <c r="C8" s="12" t="s">
        <v>16</v>
      </c>
      <c r="D8" s="23" t="s">
        <v>18</v>
      </c>
      <c r="E8" s="42">
        <f t="shared" si="0"/>
        <v>26</v>
      </c>
      <c r="F8" s="26">
        <v>4</v>
      </c>
      <c r="G8" s="14">
        <v>22</v>
      </c>
      <c r="H8" s="50">
        <v>0</v>
      </c>
      <c r="I8" s="32">
        <v>0</v>
      </c>
      <c r="J8" s="37">
        <f t="shared" si="1"/>
        <v>26</v>
      </c>
    </row>
    <row r="9" spans="2:10" ht="27" customHeight="1" thickBot="1" x14ac:dyDescent="0.2">
      <c r="B9" s="129" t="s">
        <v>42</v>
      </c>
      <c r="C9" s="120"/>
      <c r="D9" s="121"/>
      <c r="E9" s="44">
        <f>F9+G9</f>
        <v>290</v>
      </c>
      <c r="F9" s="20">
        <f>SUM(F4:F8)</f>
        <v>187</v>
      </c>
      <c r="G9" s="15">
        <f>SUM(G4:G8)</f>
        <v>103</v>
      </c>
      <c r="H9" s="51">
        <f>SUM(H4:H8)</f>
        <v>294</v>
      </c>
      <c r="I9" s="34">
        <f>SUM(I4:I8)</f>
        <v>293</v>
      </c>
      <c r="J9" s="39">
        <f>SUM(J4:J8)</f>
        <v>-4</v>
      </c>
    </row>
    <row r="10" spans="2:10" ht="27" customHeight="1" x14ac:dyDescent="0.15">
      <c r="B10" s="126" t="s">
        <v>26</v>
      </c>
      <c r="C10" s="9" t="s">
        <v>34</v>
      </c>
      <c r="D10" s="22" t="s">
        <v>3</v>
      </c>
      <c r="E10" s="41">
        <f t="shared" ref="E10:E16" si="2">F10+G10</f>
        <v>40</v>
      </c>
      <c r="F10" s="17">
        <v>16</v>
      </c>
      <c r="G10" s="10">
        <v>24</v>
      </c>
      <c r="H10" s="46">
        <v>44</v>
      </c>
      <c r="I10" s="31">
        <v>41</v>
      </c>
      <c r="J10" s="36">
        <f t="shared" ref="J10" si="3">E10-I10</f>
        <v>-1</v>
      </c>
    </row>
    <row r="11" spans="2:10" ht="27" customHeight="1" x14ac:dyDescent="0.15">
      <c r="B11" s="127"/>
      <c r="C11" s="3" t="s">
        <v>35</v>
      </c>
      <c r="D11" s="24" t="s">
        <v>8</v>
      </c>
      <c r="E11" s="43">
        <f t="shared" si="2"/>
        <v>11</v>
      </c>
      <c r="F11" s="19">
        <v>6</v>
      </c>
      <c r="G11" s="5">
        <v>5</v>
      </c>
      <c r="H11" s="52">
        <v>7</v>
      </c>
      <c r="I11" s="33">
        <v>11</v>
      </c>
      <c r="J11" s="38">
        <f t="shared" ref="J11:J16" si="4">E11-H11</f>
        <v>4</v>
      </c>
    </row>
    <row r="12" spans="2:10" ht="27" customHeight="1" x14ac:dyDescent="0.15">
      <c r="B12" s="127"/>
      <c r="C12" s="3" t="s">
        <v>36</v>
      </c>
      <c r="D12" s="24" t="s">
        <v>2</v>
      </c>
      <c r="E12" s="43">
        <f t="shared" si="2"/>
        <v>99</v>
      </c>
      <c r="F12" s="19">
        <v>69</v>
      </c>
      <c r="G12" s="5">
        <v>30</v>
      </c>
      <c r="H12" s="52">
        <v>99</v>
      </c>
      <c r="I12" s="33">
        <v>96</v>
      </c>
      <c r="J12" s="38">
        <f t="shared" si="4"/>
        <v>0</v>
      </c>
    </row>
    <row r="13" spans="2:10" ht="27" customHeight="1" thickBot="1" x14ac:dyDescent="0.2">
      <c r="B13" s="128"/>
      <c r="C13" s="12" t="s">
        <v>11</v>
      </c>
      <c r="D13" s="23" t="s">
        <v>12</v>
      </c>
      <c r="E13" s="42">
        <f t="shared" si="2"/>
        <v>5</v>
      </c>
      <c r="F13" s="18">
        <v>0</v>
      </c>
      <c r="G13" s="13">
        <v>5</v>
      </c>
      <c r="H13" s="47">
        <v>3</v>
      </c>
      <c r="I13" s="32">
        <v>3</v>
      </c>
      <c r="J13" s="37">
        <f t="shared" si="4"/>
        <v>2</v>
      </c>
    </row>
    <row r="14" spans="2:10" ht="27" customHeight="1" x14ac:dyDescent="0.15">
      <c r="B14" s="126" t="s">
        <v>27</v>
      </c>
      <c r="C14" s="9" t="s">
        <v>13</v>
      </c>
      <c r="D14" s="22" t="s">
        <v>19</v>
      </c>
      <c r="E14" s="41">
        <f t="shared" si="2"/>
        <v>10</v>
      </c>
      <c r="F14" s="27">
        <v>10</v>
      </c>
      <c r="G14" s="11">
        <v>0</v>
      </c>
      <c r="H14" s="48">
        <v>8</v>
      </c>
      <c r="I14" s="31">
        <v>10</v>
      </c>
      <c r="J14" s="36">
        <f t="shared" si="4"/>
        <v>2</v>
      </c>
    </row>
    <row r="15" spans="2:10" ht="27" customHeight="1" x14ac:dyDescent="0.15">
      <c r="B15" s="127"/>
      <c r="C15" s="3" t="s">
        <v>6</v>
      </c>
      <c r="D15" s="24" t="s">
        <v>7</v>
      </c>
      <c r="E15" s="43">
        <f t="shared" si="2"/>
        <v>10</v>
      </c>
      <c r="F15" s="25">
        <v>1</v>
      </c>
      <c r="G15" s="4">
        <v>9</v>
      </c>
      <c r="H15" s="49">
        <v>10</v>
      </c>
      <c r="I15" s="33">
        <v>10</v>
      </c>
      <c r="J15" s="38">
        <f t="shared" si="4"/>
        <v>0</v>
      </c>
    </row>
    <row r="16" spans="2:10" ht="27" customHeight="1" thickBot="1" x14ac:dyDescent="0.2">
      <c r="B16" s="128"/>
      <c r="C16" s="12" t="s">
        <v>14</v>
      </c>
      <c r="D16" s="23" t="s">
        <v>20</v>
      </c>
      <c r="E16" s="42">
        <f t="shared" si="2"/>
        <v>0</v>
      </c>
      <c r="F16" s="26">
        <v>0</v>
      </c>
      <c r="G16" s="14">
        <v>0</v>
      </c>
      <c r="H16" s="50">
        <v>0</v>
      </c>
      <c r="I16" s="32">
        <v>1</v>
      </c>
      <c r="J16" s="37">
        <f t="shared" si="4"/>
        <v>0</v>
      </c>
    </row>
    <row r="17" spans="2:10" ht="27" customHeight="1" thickBot="1" x14ac:dyDescent="0.2">
      <c r="B17" s="129" t="s">
        <v>43</v>
      </c>
      <c r="C17" s="120"/>
      <c r="D17" s="121"/>
      <c r="E17" s="44">
        <f>SUM(E10:E16)</f>
        <v>175</v>
      </c>
      <c r="F17" s="20">
        <f t="shared" ref="F17:G17" si="5">SUM(F10:F16)</f>
        <v>102</v>
      </c>
      <c r="G17" s="15">
        <f t="shared" si="5"/>
        <v>73</v>
      </c>
      <c r="H17" s="51">
        <f>SUM(H10:H16)</f>
        <v>171</v>
      </c>
      <c r="I17" s="34">
        <f>SUM(I10:I16)</f>
        <v>172</v>
      </c>
      <c r="J17" s="39">
        <f>SUM(J10:J16)</f>
        <v>7</v>
      </c>
    </row>
    <row r="18" spans="2:10" ht="27" customHeight="1" thickBot="1" x14ac:dyDescent="0.2">
      <c r="B18" s="119" t="s">
        <v>41</v>
      </c>
      <c r="C18" s="120"/>
      <c r="D18" s="121"/>
      <c r="E18" s="44">
        <f>E9+E17</f>
        <v>465</v>
      </c>
      <c r="F18" s="20">
        <f t="shared" ref="F18:J18" si="6">F9+F17</f>
        <v>289</v>
      </c>
      <c r="G18" s="15">
        <f t="shared" si="6"/>
        <v>176</v>
      </c>
      <c r="H18" s="51">
        <f t="shared" si="6"/>
        <v>465</v>
      </c>
      <c r="I18" s="35">
        <f t="shared" si="6"/>
        <v>465</v>
      </c>
      <c r="J18" s="29">
        <f t="shared" si="6"/>
        <v>3</v>
      </c>
    </row>
    <row r="19" spans="2:10" ht="27" customHeight="1" x14ac:dyDescent="0.15">
      <c r="B19" s="122" t="s">
        <v>51</v>
      </c>
      <c r="C19" s="123"/>
      <c r="D19" s="123"/>
      <c r="E19" s="123"/>
      <c r="F19" s="123"/>
      <c r="G19" s="123"/>
      <c r="H19" s="123"/>
      <c r="I19" s="123"/>
      <c r="J19" s="123"/>
    </row>
    <row r="20" spans="2:10" ht="42.75" customHeight="1" x14ac:dyDescent="0.15">
      <c r="B20" s="124" t="s">
        <v>52</v>
      </c>
      <c r="C20" s="125"/>
      <c r="D20" s="125"/>
      <c r="E20" s="125"/>
      <c r="F20" s="125"/>
      <c r="G20" s="125"/>
      <c r="H20" s="125"/>
      <c r="I20" s="125"/>
      <c r="J20" s="125"/>
    </row>
    <row r="21" spans="2:10" x14ac:dyDescent="0.15">
      <c r="B21" s="79"/>
      <c r="C21" s="79"/>
      <c r="D21" s="80"/>
      <c r="E21" s="80"/>
      <c r="F21" s="80"/>
      <c r="G21" s="80"/>
      <c r="H21" s="80"/>
      <c r="I21" s="79"/>
      <c r="J21" s="79"/>
    </row>
    <row r="22" spans="2:10" x14ac:dyDescent="0.15">
      <c r="B22" s="79"/>
      <c r="C22" s="79"/>
      <c r="D22" s="80"/>
      <c r="E22" s="80"/>
      <c r="F22" s="80"/>
      <c r="G22" s="80"/>
      <c r="H22" s="80"/>
      <c r="I22" s="79"/>
      <c r="J22" s="79"/>
    </row>
  </sheetData>
  <mergeCells count="10">
    <mergeCell ref="B18:D18"/>
    <mergeCell ref="B2:J2"/>
    <mergeCell ref="B19:J19"/>
    <mergeCell ref="B20:J20"/>
    <mergeCell ref="B6:B8"/>
    <mergeCell ref="B10:B13"/>
    <mergeCell ref="B4:B5"/>
    <mergeCell ref="B14:B16"/>
    <mergeCell ref="B17:D17"/>
    <mergeCell ref="B9:D9"/>
  </mergeCells>
  <phoneticPr fontId="1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第49回衆議院選挙と解散前直近の議員数</vt:lpstr>
      <vt:lpstr>〔図表１〕 選挙分析〔岩盤保守層〕 10-2024</vt:lpstr>
      <vt:lpstr>〔図表２〕 第50回 衆議院選挙予測 (10-27-2024)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 Higashi</dc:creator>
  <cp:lastModifiedBy>Kazuo Higashi</cp:lastModifiedBy>
  <dcterms:created xsi:type="dcterms:W3CDTF">2024-10-04T15:12:53Z</dcterms:created>
  <dcterms:modified xsi:type="dcterms:W3CDTF">2024-10-07T03:45:57Z</dcterms:modified>
</cp:coreProperties>
</file>